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960" windowHeight="127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<sst xmlns="http://schemas.openxmlformats.org/spreadsheetml/2006/main" count="240" uniqueCount="121">
  <si>
    <t xml:space="preserve">1. </t>
  </si>
  <si>
    <t>Wyżywienie</t>
  </si>
  <si>
    <t>sztuka</t>
  </si>
  <si>
    <t>tydzień</t>
  </si>
  <si>
    <t>miesiąc</t>
  </si>
  <si>
    <t>2.</t>
  </si>
  <si>
    <t>ogółem</t>
  </si>
  <si>
    <t>3.</t>
  </si>
  <si>
    <t>4.</t>
  </si>
  <si>
    <t>2 tygodnie</t>
  </si>
  <si>
    <t>kwartał</t>
  </si>
  <si>
    <t>5.</t>
  </si>
  <si>
    <t>Kultura</t>
  </si>
  <si>
    <t>książki</t>
  </si>
  <si>
    <t>kino/bilety</t>
  </si>
  <si>
    <t>teatr/bilety</t>
  </si>
  <si>
    <t>wystawy/bilety</t>
  </si>
  <si>
    <t>koncerty/bilety</t>
  </si>
  <si>
    <t>Sport</t>
  </si>
  <si>
    <t xml:space="preserve">spodenki </t>
  </si>
  <si>
    <t>koszulka</t>
  </si>
  <si>
    <t>komplet</t>
  </si>
  <si>
    <t>strój na WF</t>
  </si>
  <si>
    <t>rok</t>
  </si>
  <si>
    <t>trampki, adidasy</t>
  </si>
  <si>
    <t>para</t>
  </si>
  <si>
    <t>7.</t>
  </si>
  <si>
    <t>Zajęcia dodatkowe</t>
  </si>
  <si>
    <t>sportowe pozaszkolne</t>
  </si>
  <si>
    <t>godzina</t>
  </si>
  <si>
    <t>korepetycje</t>
  </si>
  <si>
    <t>opłata</t>
  </si>
  <si>
    <t>8.</t>
  </si>
  <si>
    <t>Kieszonkowe</t>
  </si>
  <si>
    <t>telefon komórkowy</t>
  </si>
  <si>
    <t>złotych</t>
  </si>
  <si>
    <t>kieszonkowe</t>
  </si>
  <si>
    <t>9.</t>
  </si>
  <si>
    <t>Wydatki szkolne</t>
  </si>
  <si>
    <t>zeszyty</t>
  </si>
  <si>
    <t>pomoce naukowe</t>
  </si>
  <si>
    <t>artykuły plastyczne</t>
  </si>
  <si>
    <t>opłaty za zajęcia dodatkowe</t>
  </si>
  <si>
    <t>obiady</t>
  </si>
  <si>
    <t>dojazdy do szkoły</t>
  </si>
  <si>
    <t>czesne w szkole</t>
  </si>
  <si>
    <t>składki klasowe</t>
  </si>
  <si>
    <t>komitet rodzicielski</t>
  </si>
  <si>
    <t>10.</t>
  </si>
  <si>
    <t>ogółem (czynsz + media)</t>
  </si>
  <si>
    <t>lekarstwa</t>
  </si>
  <si>
    <t>zajęcia rehabilitacyjne</t>
  </si>
  <si>
    <t>wizyty lekarskie</t>
  </si>
  <si>
    <t>pozycja</t>
  </si>
  <si>
    <t>ilość</t>
  </si>
  <si>
    <t>miara</t>
  </si>
  <si>
    <t>cena</t>
  </si>
  <si>
    <t>2 lata</t>
  </si>
  <si>
    <t>bielizna</t>
  </si>
  <si>
    <t>kurtka</t>
  </si>
  <si>
    <t>spodnie, spódniczki, sukienki</t>
  </si>
  <si>
    <t>płyty muzyczne</t>
  </si>
  <si>
    <t>bajki i filmy video/dvd</t>
  </si>
  <si>
    <t>programy komputerowe</t>
  </si>
  <si>
    <t>gry</t>
  </si>
  <si>
    <t>sprzęt komputerowy</t>
  </si>
  <si>
    <t>3 lata</t>
  </si>
  <si>
    <t>aparat fotograficzny</t>
  </si>
  <si>
    <t>opłaty internet</t>
  </si>
  <si>
    <t>ryczałt</t>
  </si>
  <si>
    <t>zabiegi kosmetyczne</t>
  </si>
  <si>
    <t>usługa</t>
  </si>
  <si>
    <t>fryzjer</t>
  </si>
  <si>
    <t>wakacje letnie</t>
  </si>
  <si>
    <t>wakacje rodzinne</t>
  </si>
  <si>
    <t>obozy/kolonie</t>
  </si>
  <si>
    <t>wakacje zimowe</t>
  </si>
  <si>
    <t>Wielkanoc</t>
  </si>
  <si>
    <t>Boże Narodzenie</t>
  </si>
  <si>
    <t>urodziny</t>
  </si>
  <si>
    <t>wycieczka / zielona szkoła</t>
  </si>
  <si>
    <t>okulary</t>
  </si>
  <si>
    <t>soczewki kontaktowe</t>
  </si>
  <si>
    <t>aparaty ortodontyczne</t>
  </si>
  <si>
    <t>Środki czystości, kosmetyki</t>
  </si>
  <si>
    <t>buty</t>
  </si>
  <si>
    <t xml:space="preserve">6. </t>
  </si>
  <si>
    <t>Kancelaria adwokacka adw. Sebastian Rolicz.</t>
  </si>
  <si>
    <t>miesięcznie</t>
  </si>
  <si>
    <t>Uwagi własne:</t>
  </si>
  <si>
    <t xml:space="preserve">Rozliczenie kosztów utrzymania małoletniego </t>
  </si>
  <si>
    <t>11.</t>
  </si>
  <si>
    <t>12.</t>
  </si>
  <si>
    <t>13.</t>
  </si>
  <si>
    <t>14.</t>
  </si>
  <si>
    <t>15.</t>
  </si>
  <si>
    <t>16.</t>
  </si>
  <si>
    <t>18.</t>
  </si>
  <si>
    <t>Łączne miesięczne koszty utrzymania</t>
  </si>
  <si>
    <t>wyliczony koszt miesięczny</t>
  </si>
  <si>
    <t>17.</t>
  </si>
  <si>
    <t>Opłaty za mieszkanie</t>
  </si>
  <si>
    <t>Zdrowie</t>
  </si>
  <si>
    <t>Ubiór</t>
  </si>
  <si>
    <t>Multimedia</t>
  </si>
  <si>
    <t>Usługi</t>
  </si>
  <si>
    <t>Wakacje</t>
  </si>
  <si>
    <t>Święta</t>
  </si>
  <si>
    <t>Imieniny</t>
  </si>
  <si>
    <t>Wycieczka szkolna</t>
  </si>
  <si>
    <t>Okulary, aparaty</t>
  </si>
  <si>
    <t>Inne</t>
  </si>
  <si>
    <t>kursy</t>
  </si>
  <si>
    <t>składki członkowskie</t>
  </si>
  <si>
    <t>inne ( hobby)</t>
  </si>
  <si>
    <t>imprezy szkolne</t>
  </si>
  <si>
    <t xml:space="preserve">profilaktyka </t>
  </si>
  <si>
    <t>pozostała odzież</t>
  </si>
  <si>
    <t>fotograf</t>
  </si>
  <si>
    <t>wyjazd</t>
  </si>
  <si>
    <t>koszt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</si>
</sst>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4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Times New Roman"/>
      <family val="1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Times New Roman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6"/>
      <color indexed="10"/>
      <name val="Calibri"/>
      <family val="2"/>
    </font>
    <font>
      <u val="single"/>
      <sz val="1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Times New Roman"/>
      <family val="1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Times New Roman"/>
      <family val="1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6"/>
      <color rgb="FFFF0000"/>
      <name val="Calibri"/>
      <family val="2"/>
    </font>
    <font>
      <u val="single"/>
      <sz val="14"/>
      <color theme="1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5" fillId="26" borderId="1" xfId="39" applyAlignment="1">
      <alignment horizontal="center"/>
    </xf>
    <xf numFmtId="0" fontId="25" fillId="26" borderId="1" xfId="39" applyAlignment="1">
      <alignment/>
    </xf>
    <xf numFmtId="164" fontId="26" fillId="27" borderId="2" xfId="40" applyNumberFormat="1" applyAlignment="1">
      <alignment/>
    </xf>
    <xf numFmtId="0" fontId="39" fillId="0" borderId="10" xfId="57" applyBorder="1" applyAlignment="1">
      <alignment horizontal="center"/>
    </xf>
    <xf numFmtId="0" fontId="39" fillId="0" borderId="11" xfId="57" applyBorder="1" applyAlignment="1">
      <alignment/>
    </xf>
    <xf numFmtId="0" fontId="39" fillId="0" borderId="12" xfId="57" applyBorder="1" applyAlignment="1">
      <alignment/>
    </xf>
    <xf numFmtId="164" fontId="39" fillId="0" borderId="0" xfId="57" applyNumberFormat="1" applyBorder="1" applyAlignment="1" applyProtection="1">
      <alignment horizontal="center"/>
      <protection locked="0"/>
    </xf>
    <xf numFmtId="0" fontId="39" fillId="0" borderId="0" xfId="57" applyBorder="1" applyAlignment="1" applyProtection="1">
      <alignment horizontal="center"/>
      <protection locked="0"/>
    </xf>
    <xf numFmtId="0" fontId="39" fillId="0" borderId="13" xfId="57" applyBorder="1" applyAlignment="1">
      <alignment/>
    </xf>
    <xf numFmtId="0" fontId="39" fillId="0" borderId="14" xfId="57" applyBorder="1" applyAlignment="1" applyProtection="1">
      <alignment horizontal="center"/>
      <protection locked="0"/>
    </xf>
    <xf numFmtId="164" fontId="39" fillId="0" borderId="14" xfId="57" applyNumberFormat="1" applyBorder="1" applyAlignment="1" applyProtection="1">
      <alignment horizontal="center"/>
      <protection locked="0"/>
    </xf>
    <xf numFmtId="0" fontId="39" fillId="33" borderId="0" xfId="57" applyFill="1" applyBorder="1" applyAlignment="1" applyProtection="1">
      <alignment horizontal="center"/>
      <protection locked="0"/>
    </xf>
    <xf numFmtId="164" fontId="39" fillId="33" borderId="0" xfId="57" applyNumberFormat="1" applyFill="1" applyBorder="1" applyAlignment="1" applyProtection="1">
      <alignment horizontal="center"/>
      <protection locked="0"/>
    </xf>
    <xf numFmtId="0" fontId="39" fillId="0" borderId="0" xfId="57" applyFill="1" applyBorder="1" applyAlignment="1" applyProtection="1">
      <alignment horizontal="center"/>
      <protection locked="0"/>
    </xf>
    <xf numFmtId="0" fontId="39" fillId="0" borderId="15" xfId="57" applyBorder="1" applyAlignment="1">
      <alignment/>
    </xf>
    <xf numFmtId="0" fontId="39" fillId="0" borderId="0" xfId="57" applyAlignment="1">
      <alignment/>
    </xf>
    <xf numFmtId="0" fontId="39" fillId="33" borderId="0" xfId="57" applyFill="1" applyBorder="1" applyAlignment="1" applyProtection="1">
      <alignment/>
      <protection locked="0"/>
    </xf>
    <xf numFmtId="0" fontId="39" fillId="0" borderId="14" xfId="57" applyFill="1" applyBorder="1" applyAlignment="1" applyProtection="1">
      <alignment horizontal="center"/>
      <protection locked="0"/>
    </xf>
    <xf numFmtId="0" fontId="39" fillId="0" borderId="12" xfId="57" applyFill="1" applyBorder="1" applyAlignment="1">
      <alignment/>
    </xf>
    <xf numFmtId="0" fontId="39" fillId="0" borderId="16" xfId="57" applyBorder="1" applyAlignment="1">
      <alignment/>
    </xf>
    <xf numFmtId="164" fontId="39" fillId="0" borderId="0" xfId="57" applyNumberFormat="1" applyFill="1" applyBorder="1" applyAlignment="1" applyProtection="1">
      <alignment horizontal="center"/>
      <protection locked="0"/>
    </xf>
    <xf numFmtId="164" fontId="39" fillId="0" borderId="14" xfId="57" applyNumberFormat="1" applyFill="1" applyBorder="1" applyAlignment="1" applyProtection="1">
      <alignment horizontal="center"/>
      <protection locked="0"/>
    </xf>
    <xf numFmtId="0" fontId="39" fillId="0" borderId="17" xfId="57" applyBorder="1" applyAlignment="1">
      <alignment/>
    </xf>
    <xf numFmtId="164" fontId="39" fillId="0" borderId="18" xfId="57" applyNumberFormat="1" applyBorder="1" applyAlignment="1" applyProtection="1">
      <alignment horizontal="center"/>
      <protection locked="0"/>
    </xf>
    <xf numFmtId="0" fontId="39" fillId="0" borderId="18" xfId="57" applyBorder="1" applyAlignment="1">
      <alignment/>
    </xf>
    <xf numFmtId="0" fontId="39" fillId="0" borderId="18" xfId="57" applyBorder="1" applyAlignment="1" applyProtection="1">
      <alignment horizontal="center"/>
      <protection locked="0"/>
    </xf>
    <xf numFmtId="0" fontId="39" fillId="0" borderId="0" xfId="57" applyBorder="1" applyAlignment="1">
      <alignment/>
    </xf>
    <xf numFmtId="0" fontId="39" fillId="0" borderId="19" xfId="57" applyBorder="1" applyAlignment="1">
      <alignment/>
    </xf>
    <xf numFmtId="0" fontId="39" fillId="34" borderId="12" xfId="57" applyFill="1" applyBorder="1" applyAlignment="1" applyProtection="1">
      <alignment wrapText="1"/>
      <protection locked="0"/>
    </xf>
    <xf numFmtId="0" fontId="39" fillId="34" borderId="17" xfId="57" applyFill="1" applyBorder="1" applyAlignment="1" applyProtection="1">
      <alignment wrapText="1"/>
      <protection locked="0"/>
    </xf>
    <xf numFmtId="0" fontId="39" fillId="34" borderId="12" xfId="57" applyFill="1" applyBorder="1" applyAlignment="1" applyProtection="1">
      <alignment/>
      <protection locked="0"/>
    </xf>
    <xf numFmtId="0" fontId="39" fillId="34" borderId="17" xfId="57" applyFill="1" applyBorder="1" applyAlignment="1" applyProtection="1">
      <alignment/>
      <protection locked="0"/>
    </xf>
    <xf numFmtId="0" fontId="39" fillId="34" borderId="13" xfId="57" applyFill="1" applyBorder="1" applyAlignment="1" applyProtection="1">
      <alignment/>
      <protection locked="0"/>
    </xf>
    <xf numFmtId="0" fontId="39" fillId="34" borderId="16" xfId="57" applyFill="1" applyBorder="1" applyAlignment="1" applyProtection="1">
      <alignment/>
      <protection locked="0"/>
    </xf>
    <xf numFmtId="0" fontId="39" fillId="34" borderId="0" xfId="57" applyFill="1" applyBorder="1" applyAlignment="1" applyProtection="1">
      <alignment/>
      <protection locked="0"/>
    </xf>
    <xf numFmtId="0" fontId="39" fillId="16" borderId="0" xfId="57" applyFill="1" applyAlignment="1">
      <alignment/>
    </xf>
    <xf numFmtId="0" fontId="39" fillId="34" borderId="0" xfId="57" applyFill="1" applyBorder="1" applyAlignment="1">
      <alignment/>
    </xf>
    <xf numFmtId="0" fontId="39" fillId="34" borderId="18" xfId="57" applyFill="1" applyBorder="1" applyAlignment="1">
      <alignment/>
    </xf>
    <xf numFmtId="0" fontId="39" fillId="34" borderId="18" xfId="57" applyFill="1" applyBorder="1" applyAlignment="1">
      <alignment horizontal="center"/>
    </xf>
    <xf numFmtId="164" fontId="39" fillId="34" borderId="20" xfId="57" applyNumberFormat="1" applyFill="1" applyBorder="1" applyAlignment="1">
      <alignment horizontal="center"/>
    </xf>
    <xf numFmtId="164" fontId="39" fillId="34" borderId="21" xfId="57" applyNumberFormat="1" applyFill="1" applyBorder="1" applyAlignment="1">
      <alignment/>
    </xf>
    <xf numFmtId="164" fontId="39" fillId="34" borderId="21" xfId="57" applyNumberFormat="1" applyFill="1" applyBorder="1" applyAlignment="1">
      <alignment horizontal="center"/>
    </xf>
    <xf numFmtId="164" fontId="39" fillId="34" borderId="22" xfId="57" applyNumberFormat="1" applyFill="1" applyBorder="1" applyAlignment="1">
      <alignment horizontal="center"/>
    </xf>
    <xf numFmtId="164" fontId="39" fillId="34" borderId="19" xfId="57" applyNumberFormat="1" applyFill="1" applyBorder="1" applyAlignment="1">
      <alignment horizontal="center"/>
    </xf>
    <xf numFmtId="0" fontId="39" fillId="34" borderId="0" xfId="57" applyFill="1" applyBorder="1" applyAlignment="1">
      <alignment horizontal="center"/>
    </xf>
    <xf numFmtId="0" fontId="39" fillId="34" borderId="14" xfId="57" applyFill="1" applyBorder="1" applyAlignment="1">
      <alignment horizontal="center"/>
    </xf>
    <xf numFmtId="0" fontId="39" fillId="34" borderId="23" xfId="57" applyFill="1" applyBorder="1" applyAlignment="1">
      <alignment horizontal="center"/>
    </xf>
    <xf numFmtId="0" fontId="39" fillId="34" borderId="0" xfId="57" applyFill="1" applyBorder="1" applyAlignment="1" applyProtection="1">
      <alignment horizontal="center"/>
      <protection locked="0"/>
    </xf>
    <xf numFmtId="164" fontId="39" fillId="34" borderId="0" xfId="57" applyNumberFormat="1" applyFill="1" applyBorder="1" applyAlignment="1" applyProtection="1">
      <alignment horizontal="center"/>
      <protection locked="0"/>
    </xf>
    <xf numFmtId="0" fontId="39" fillId="34" borderId="14" xfId="57" applyFill="1" applyBorder="1" applyAlignment="1" applyProtection="1">
      <alignment horizontal="center"/>
      <protection locked="0"/>
    </xf>
    <xf numFmtId="0" fontId="39" fillId="16" borderId="0" xfId="57" applyFill="1" applyBorder="1" applyAlignment="1" applyProtection="1">
      <alignment horizontal="center"/>
      <protection locked="0"/>
    </xf>
    <xf numFmtId="164" fontId="39" fillId="16" borderId="0" xfId="57" applyNumberFormat="1" applyFill="1" applyBorder="1" applyAlignment="1" applyProtection="1">
      <alignment horizontal="center"/>
      <protection locked="0"/>
    </xf>
    <xf numFmtId="164" fontId="39" fillId="34" borderId="14" xfId="57" applyNumberFormat="1" applyFill="1" applyBorder="1" applyAlignment="1" applyProtection="1">
      <alignment horizontal="center"/>
      <protection locked="0"/>
    </xf>
    <xf numFmtId="0" fontId="39" fillId="0" borderId="24" xfId="57" applyBorder="1" applyAlignment="1">
      <alignment/>
    </xf>
    <xf numFmtId="49" fontId="39" fillId="35" borderId="25" xfId="57" applyNumberFormat="1" applyFill="1" applyBorder="1" applyAlignment="1" applyProtection="1">
      <alignment horizontal="left"/>
      <protection locked="0"/>
    </xf>
    <xf numFmtId="49" fontId="39" fillId="35" borderId="0" xfId="57" applyNumberFormat="1" applyFill="1" applyBorder="1" applyAlignment="1" applyProtection="1">
      <alignment horizontal="left"/>
      <protection locked="0"/>
    </xf>
    <xf numFmtId="49" fontId="39" fillId="36" borderId="0" xfId="57" applyNumberFormat="1" applyFill="1" applyBorder="1" applyAlignment="1" applyProtection="1">
      <alignment horizontal="left"/>
      <protection locked="0"/>
    </xf>
    <xf numFmtId="49" fontId="39" fillId="36" borderId="26" xfId="57" applyNumberFormat="1" applyFill="1" applyBorder="1" applyAlignment="1" applyProtection="1">
      <alignment horizontal="left"/>
      <protection locked="0"/>
    </xf>
    <xf numFmtId="49" fontId="39" fillId="35" borderId="27" xfId="57" applyNumberFormat="1" applyFill="1" applyBorder="1" applyAlignment="1" applyProtection="1">
      <alignment horizontal="left"/>
      <protection locked="0"/>
    </xf>
    <xf numFmtId="49" fontId="39" fillId="35" borderId="24" xfId="57" applyNumberFormat="1" applyFill="1" applyBorder="1" applyAlignment="1" applyProtection="1">
      <alignment horizontal="left"/>
      <protection locked="0"/>
    </xf>
    <xf numFmtId="49" fontId="39" fillId="36" borderId="24" xfId="57" applyNumberFormat="1" applyFill="1" applyBorder="1" applyAlignment="1" applyProtection="1">
      <alignment horizontal="left"/>
      <protection locked="0"/>
    </xf>
    <xf numFmtId="49" fontId="39" fillId="36" borderId="28" xfId="57" applyNumberFormat="1" applyFill="1" applyBorder="1" applyAlignment="1" applyProtection="1">
      <alignment horizontal="left"/>
      <protection locked="0"/>
    </xf>
    <xf numFmtId="0" fontId="42" fillId="0" borderId="29" xfId="57" applyFont="1" applyBorder="1" applyAlignment="1">
      <alignment horizontal="center" vertical="center" wrapText="1"/>
    </xf>
    <xf numFmtId="0" fontId="42" fillId="0" borderId="30" xfId="57" applyFont="1" applyBorder="1" applyAlignment="1">
      <alignment horizontal="center" vertical="center" wrapText="1"/>
    </xf>
    <xf numFmtId="0" fontId="42" fillId="16" borderId="30" xfId="57" applyFont="1" applyFill="1" applyBorder="1" applyAlignment="1">
      <alignment horizontal="center" vertical="center" wrapText="1"/>
    </xf>
    <xf numFmtId="0" fontId="42" fillId="16" borderId="31" xfId="57" applyFont="1" applyFill="1" applyBorder="1" applyAlignment="1">
      <alignment horizontal="center" vertical="center" wrapText="1"/>
    </xf>
    <xf numFmtId="0" fontId="39" fillId="0" borderId="15" xfId="57" applyBorder="1" applyAlignment="1">
      <alignment horizontal="center"/>
    </xf>
    <xf numFmtId="0" fontId="39" fillId="0" borderId="10" xfId="57" applyBorder="1" applyAlignment="1">
      <alignment horizontal="center"/>
    </xf>
    <xf numFmtId="0" fontId="39" fillId="16" borderId="10" xfId="57" applyFill="1" applyBorder="1" applyAlignment="1">
      <alignment horizontal="center"/>
    </xf>
    <xf numFmtId="0" fontId="39" fillId="16" borderId="32" xfId="57" applyFill="1" applyBorder="1" applyAlignment="1">
      <alignment horizontal="center"/>
    </xf>
    <xf numFmtId="0" fontId="43" fillId="0" borderId="33" xfId="44" applyFont="1" applyBorder="1" applyAlignment="1">
      <alignment horizontal="center"/>
    </xf>
    <xf numFmtId="0" fontId="43" fillId="0" borderId="34" xfId="44" applyFont="1" applyBorder="1" applyAlignment="1">
      <alignment horizontal="center"/>
    </xf>
    <xf numFmtId="0" fontId="43" fillId="16" borderId="34" xfId="44" applyFont="1" applyFill="1" applyBorder="1" applyAlignment="1">
      <alignment horizontal="center"/>
    </xf>
    <xf numFmtId="0" fontId="43" fillId="16" borderId="35" xfId="44" applyFont="1" applyFill="1" applyBorder="1" applyAlignment="1">
      <alignment horizontal="center"/>
    </xf>
    <xf numFmtId="0" fontId="26" fillId="27" borderId="2" xfId="40" applyAlignment="1">
      <alignment horizontal="center"/>
    </xf>
    <xf numFmtId="49" fontId="39" fillId="35" borderId="26" xfId="57" applyNumberFormat="1" applyFill="1" applyBorder="1" applyAlignment="1" applyProtection="1">
      <alignment horizontal="left"/>
      <protection locked="0"/>
    </xf>
    <xf numFmtId="0" fontId="39" fillId="0" borderId="18" xfId="57" applyFill="1" applyBorder="1" applyAlignment="1" applyProtection="1">
      <alignment horizontal="center"/>
      <protection locked="0"/>
    </xf>
    <xf numFmtId="164" fontId="39" fillId="0" borderId="18" xfId="57" applyNumberFormat="1" applyFill="1" applyBorder="1" applyAlignment="1" applyProtection="1">
      <alignment horizontal="center"/>
      <protection locked="0"/>
    </xf>
    <xf numFmtId="0" fontId="39" fillId="0" borderId="36" xfId="57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dwokat-slask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5"/>
  <sheetViews>
    <sheetView tabSelected="1" zoomScalePageLayoutView="0" workbookViewId="0" topLeftCell="A1">
      <selection activeCell="J17" sqref="J17"/>
    </sheetView>
  </sheetViews>
  <sheetFormatPr defaultColWidth="9.33203125" defaultRowHeight="12.75"/>
  <cols>
    <col min="1" max="1" width="3.5" style="16" customWidth="1"/>
    <col min="2" max="2" width="34.5" style="0" customWidth="1"/>
    <col min="3" max="3" width="11.33203125" style="16" customWidth="1"/>
    <col min="4" max="5" width="13.33203125" style="0" customWidth="1"/>
    <col min="6" max="6" width="13.33203125" style="16" customWidth="1"/>
    <col min="7" max="7" width="30" style="0" customWidth="1"/>
    <col min="8" max="16384" width="9.33203125" style="16" customWidth="1"/>
  </cols>
  <sheetData>
    <row r="1" spans="2:25" ht="19.5" customHeight="1">
      <c r="B1" s="63" t="s">
        <v>90</v>
      </c>
      <c r="C1" s="64"/>
      <c r="D1" s="65"/>
      <c r="E1" s="65"/>
      <c r="F1" s="64"/>
      <c r="G1" s="66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2:28" ht="15.75" thickBot="1">
      <c r="B2" s="67"/>
      <c r="C2" s="68"/>
      <c r="D2" s="69"/>
      <c r="E2" s="69"/>
      <c r="F2" s="68"/>
      <c r="G2" s="70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28" ht="19.5" thickBot="1">
      <c r="A3" s="4"/>
      <c r="B3" s="71" t="s">
        <v>87</v>
      </c>
      <c r="C3" s="72"/>
      <c r="D3" s="73"/>
      <c r="E3" s="73"/>
      <c r="F3" s="72"/>
      <c r="G3" s="74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ht="15.75" thickBot="1">
      <c r="A4" s="5"/>
      <c r="B4" s="1" t="s">
        <v>53</v>
      </c>
      <c r="C4" s="1" t="s">
        <v>54</v>
      </c>
      <c r="D4" s="1"/>
      <c r="E4" s="1" t="s">
        <v>55</v>
      </c>
      <c r="F4" s="1" t="s">
        <v>56</v>
      </c>
      <c r="G4" s="2" t="s">
        <v>99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28" ht="14.25" customHeight="1" thickTop="1">
      <c r="A5" s="6" t="s">
        <v>0</v>
      </c>
      <c r="B5" s="29" t="s">
        <v>1</v>
      </c>
      <c r="C5" s="37"/>
      <c r="D5" s="37"/>
      <c r="E5" s="37"/>
      <c r="F5" s="35"/>
      <c r="G5" s="4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28" s="25" customFormat="1" ht="15.75" thickBot="1">
      <c r="A6" s="23"/>
      <c r="B6" s="30" t="s">
        <v>6</v>
      </c>
      <c r="C6" s="38"/>
      <c r="D6" s="39" t="s">
        <v>4</v>
      </c>
      <c r="E6" s="39" t="s">
        <v>6</v>
      </c>
      <c r="F6" s="24"/>
      <c r="G6" s="40">
        <f>F6</f>
        <v>0</v>
      </c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1:28" ht="15.75" thickTop="1">
      <c r="A7" s="6" t="s">
        <v>5</v>
      </c>
      <c r="B7" s="31" t="s">
        <v>84</v>
      </c>
      <c r="C7" s="48"/>
      <c r="D7" s="45"/>
      <c r="E7" s="45"/>
      <c r="F7" s="49"/>
      <c r="G7" s="42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s="25" customFormat="1" ht="15.75" thickBot="1">
      <c r="A8" s="23"/>
      <c r="B8" s="32" t="s">
        <v>6</v>
      </c>
      <c r="C8" s="38"/>
      <c r="D8" s="39" t="s">
        <v>4</v>
      </c>
      <c r="E8" s="39" t="s">
        <v>6</v>
      </c>
      <c r="F8" s="24"/>
      <c r="G8" s="40">
        <f>F8</f>
        <v>0</v>
      </c>
      <c r="H8" s="16"/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5.75" thickTop="1">
      <c r="A9" s="6" t="s">
        <v>7</v>
      </c>
      <c r="B9" s="31" t="s">
        <v>12</v>
      </c>
      <c r="C9" s="48"/>
      <c r="D9" s="45"/>
      <c r="E9" s="45"/>
      <c r="F9" s="49"/>
      <c r="G9" s="42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5">
      <c r="A10" s="6"/>
      <c r="B10" s="31" t="s">
        <v>13</v>
      </c>
      <c r="C10" s="8"/>
      <c r="D10" s="45" t="s">
        <v>9</v>
      </c>
      <c r="E10" s="45" t="s">
        <v>2</v>
      </c>
      <c r="F10" s="7"/>
      <c r="G10" s="42">
        <f>(C10*F10)*2</f>
        <v>0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5">
      <c r="A11" s="6"/>
      <c r="B11" s="31" t="s">
        <v>14</v>
      </c>
      <c r="C11" s="8"/>
      <c r="D11" s="45" t="s">
        <v>4</v>
      </c>
      <c r="E11" s="45" t="s">
        <v>2</v>
      </c>
      <c r="F11" s="7"/>
      <c r="G11" s="42">
        <f>C11*F11</f>
        <v>0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5">
      <c r="A12" s="6"/>
      <c r="B12" s="31" t="s">
        <v>15</v>
      </c>
      <c r="C12" s="8"/>
      <c r="D12" s="45" t="s">
        <v>10</v>
      </c>
      <c r="E12" s="45" t="s">
        <v>2</v>
      </c>
      <c r="F12" s="7"/>
      <c r="G12" s="42">
        <f>(C12*F12)/3</f>
        <v>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5">
      <c r="A13" s="6"/>
      <c r="B13" s="31" t="s">
        <v>16</v>
      </c>
      <c r="C13" s="8"/>
      <c r="D13" s="45" t="s">
        <v>10</v>
      </c>
      <c r="E13" s="45" t="s">
        <v>2</v>
      </c>
      <c r="F13" s="7"/>
      <c r="G13" s="42">
        <f>(C13*F13)/3</f>
        <v>0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5" ht="15.75" thickBot="1">
      <c r="A14" s="9"/>
      <c r="B14" s="33" t="s">
        <v>17</v>
      </c>
      <c r="C14" s="10"/>
      <c r="D14" s="46" t="s">
        <v>10</v>
      </c>
      <c r="E14" s="46" t="s">
        <v>2</v>
      </c>
      <c r="F14" s="11"/>
      <c r="G14" s="43">
        <f>(C14*F14)/3</f>
        <v>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ht="15.75" thickTop="1">
      <c r="A15" s="6" t="s">
        <v>8</v>
      </c>
      <c r="B15" s="31" t="s">
        <v>18</v>
      </c>
      <c r="C15" s="48"/>
      <c r="D15" s="45"/>
      <c r="E15" s="45"/>
      <c r="F15" s="49"/>
      <c r="G15" s="42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15">
      <c r="A16" s="6"/>
      <c r="B16" s="31" t="s">
        <v>19</v>
      </c>
      <c r="C16" s="8"/>
      <c r="D16" s="45" t="s">
        <v>10</v>
      </c>
      <c r="E16" s="45" t="s">
        <v>2</v>
      </c>
      <c r="F16" s="7"/>
      <c r="G16" s="42">
        <f>(C16*F16)/3</f>
        <v>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15">
      <c r="A17" s="6"/>
      <c r="B17" s="31" t="s">
        <v>20</v>
      </c>
      <c r="C17" s="8"/>
      <c r="D17" s="45" t="s">
        <v>4</v>
      </c>
      <c r="E17" s="45" t="s">
        <v>2</v>
      </c>
      <c r="F17" s="7"/>
      <c r="G17" s="42">
        <f>C17*F17</f>
        <v>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15">
      <c r="A18" s="6"/>
      <c r="B18" s="31" t="s">
        <v>22</v>
      </c>
      <c r="C18" s="8"/>
      <c r="D18" s="45" t="s">
        <v>10</v>
      </c>
      <c r="E18" s="45" t="s">
        <v>21</v>
      </c>
      <c r="F18" s="7"/>
      <c r="G18" s="42">
        <f>(C18*F18)/3</f>
        <v>0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7" ht="15.75" thickBot="1">
      <c r="A19" s="9"/>
      <c r="B19" s="33" t="s">
        <v>24</v>
      </c>
      <c r="C19" s="10"/>
      <c r="D19" s="46" t="s">
        <v>10</v>
      </c>
      <c r="E19" s="46" t="s">
        <v>25</v>
      </c>
      <c r="F19" s="11"/>
      <c r="G19" s="43">
        <f>(C19*F19)/3</f>
        <v>0</v>
      </c>
    </row>
    <row r="20" spans="1:7" ht="15.75" thickTop="1">
      <c r="A20" s="6" t="s">
        <v>11</v>
      </c>
      <c r="B20" s="31" t="s">
        <v>27</v>
      </c>
      <c r="C20" s="48"/>
      <c r="D20" s="45"/>
      <c r="E20" s="45"/>
      <c r="F20" s="49"/>
      <c r="G20" s="42"/>
    </row>
    <row r="21" spans="1:7" ht="15">
      <c r="A21" s="6"/>
      <c r="B21" s="31" t="s">
        <v>28</v>
      </c>
      <c r="C21" s="8"/>
      <c r="D21" s="45" t="s">
        <v>3</v>
      </c>
      <c r="E21" s="45" t="s">
        <v>29</v>
      </c>
      <c r="F21" s="8"/>
      <c r="G21" s="42">
        <f>(C21*F21)*4</f>
        <v>0</v>
      </c>
    </row>
    <row r="22" spans="1:7" ht="15">
      <c r="A22" s="6"/>
      <c r="B22" s="31" t="s">
        <v>112</v>
      </c>
      <c r="C22" s="8"/>
      <c r="D22" s="45" t="s">
        <v>3</v>
      </c>
      <c r="E22" s="45" t="s">
        <v>29</v>
      </c>
      <c r="F22" s="8"/>
      <c r="G22" s="42">
        <f>(C22*F22)*4</f>
        <v>0</v>
      </c>
    </row>
    <row r="23" spans="1:7" ht="15">
      <c r="A23" s="6"/>
      <c r="B23" s="31" t="s">
        <v>30</v>
      </c>
      <c r="C23" s="8"/>
      <c r="D23" s="45" t="s">
        <v>3</v>
      </c>
      <c r="E23" s="45" t="s">
        <v>29</v>
      </c>
      <c r="F23" s="8"/>
      <c r="G23" s="42">
        <f>(C23*F23)*4</f>
        <v>0</v>
      </c>
    </row>
    <row r="24" spans="1:7" ht="15">
      <c r="A24" s="6"/>
      <c r="B24" s="31" t="s">
        <v>113</v>
      </c>
      <c r="C24" s="8"/>
      <c r="D24" s="45" t="s">
        <v>23</v>
      </c>
      <c r="E24" s="45" t="s">
        <v>31</v>
      </c>
      <c r="F24" s="8"/>
      <c r="G24" s="42">
        <f>(C24*F24)/12</f>
        <v>0</v>
      </c>
    </row>
    <row r="25" spans="1:7" ht="15.75" thickBot="1">
      <c r="A25" s="9"/>
      <c r="B25" s="32" t="s">
        <v>114</v>
      </c>
      <c r="C25" s="26"/>
      <c r="D25" s="39" t="s">
        <v>3</v>
      </c>
      <c r="E25" s="39" t="s">
        <v>29</v>
      </c>
      <c r="F25" s="26"/>
      <c r="G25" s="43">
        <f>(C25*F25)*4</f>
        <v>0</v>
      </c>
    </row>
    <row r="26" spans="1:7" ht="15.75" thickTop="1">
      <c r="A26" s="6" t="s">
        <v>86</v>
      </c>
      <c r="B26" s="31" t="s">
        <v>33</v>
      </c>
      <c r="C26" s="48"/>
      <c r="D26" s="45"/>
      <c r="E26" s="45"/>
      <c r="F26" s="49"/>
      <c r="G26" s="42"/>
    </row>
    <row r="27" spans="1:7" ht="15">
      <c r="A27" s="6"/>
      <c r="B27" s="31" t="s">
        <v>34</v>
      </c>
      <c r="C27" s="48"/>
      <c r="D27" s="45" t="s">
        <v>4</v>
      </c>
      <c r="E27" s="45" t="s">
        <v>35</v>
      </c>
      <c r="F27" s="13"/>
      <c r="G27" s="42">
        <f>1*F27</f>
        <v>0</v>
      </c>
    </row>
    <row r="28" spans="1:7" ht="15.75" thickBot="1">
      <c r="A28" s="9"/>
      <c r="B28" s="33" t="s">
        <v>36</v>
      </c>
      <c r="C28" s="50"/>
      <c r="D28" s="46" t="s">
        <v>4</v>
      </c>
      <c r="E28" s="46" t="s">
        <v>35</v>
      </c>
      <c r="F28" s="11"/>
      <c r="G28" s="43">
        <f>1*F28</f>
        <v>0</v>
      </c>
    </row>
    <row r="29" spans="1:7" ht="15.75" thickTop="1">
      <c r="A29" s="6" t="s">
        <v>26</v>
      </c>
      <c r="B29" s="31" t="s">
        <v>38</v>
      </c>
      <c r="C29" s="48"/>
      <c r="D29" s="45"/>
      <c r="E29" s="45"/>
      <c r="F29" s="49"/>
      <c r="G29" s="42"/>
    </row>
    <row r="30" spans="1:7" ht="15">
      <c r="A30" s="6"/>
      <c r="B30" s="31" t="s">
        <v>13</v>
      </c>
      <c r="C30" s="14"/>
      <c r="D30" s="45" t="s">
        <v>23</v>
      </c>
      <c r="E30" s="45" t="s">
        <v>21</v>
      </c>
      <c r="F30" s="8"/>
      <c r="G30" s="42">
        <f>(C30*F30)/12</f>
        <v>0</v>
      </c>
    </row>
    <row r="31" spans="1:7" ht="15">
      <c r="A31" s="6"/>
      <c r="B31" s="31" t="s">
        <v>39</v>
      </c>
      <c r="C31" s="14"/>
      <c r="D31" s="45" t="s">
        <v>10</v>
      </c>
      <c r="E31" s="45" t="s">
        <v>2</v>
      </c>
      <c r="F31" s="8"/>
      <c r="G31" s="42">
        <f>(C31*F31)/3</f>
        <v>0</v>
      </c>
    </row>
    <row r="32" spans="1:7" ht="15">
      <c r="A32" s="6"/>
      <c r="B32" s="31" t="s">
        <v>40</v>
      </c>
      <c r="C32" s="14"/>
      <c r="D32" s="45" t="s">
        <v>23</v>
      </c>
      <c r="E32" s="45" t="s">
        <v>2</v>
      </c>
      <c r="F32" s="8"/>
      <c r="G32" s="42">
        <f>(C32*F32)/12</f>
        <v>0</v>
      </c>
    </row>
    <row r="33" spans="1:7" ht="15">
      <c r="A33" s="6"/>
      <c r="B33" s="31" t="s">
        <v>41</v>
      </c>
      <c r="C33" s="14"/>
      <c r="D33" s="45" t="s">
        <v>10</v>
      </c>
      <c r="E33" s="45" t="s">
        <v>21</v>
      </c>
      <c r="F33" s="8"/>
      <c r="G33" s="42">
        <f>(C33*F33)/3</f>
        <v>0</v>
      </c>
    </row>
    <row r="34" spans="1:7" ht="15">
      <c r="A34" s="6"/>
      <c r="B34" s="31" t="s">
        <v>42</v>
      </c>
      <c r="C34" s="8"/>
      <c r="D34" s="45" t="s">
        <v>4</v>
      </c>
      <c r="E34" s="45" t="s">
        <v>29</v>
      </c>
      <c r="F34" s="8"/>
      <c r="G34" s="42">
        <f>C34*F34</f>
        <v>0</v>
      </c>
    </row>
    <row r="35" spans="1:7" ht="15">
      <c r="A35" s="6"/>
      <c r="B35" s="31" t="s">
        <v>43</v>
      </c>
      <c r="C35" s="8"/>
      <c r="D35" s="45" t="s">
        <v>4</v>
      </c>
      <c r="E35" s="45" t="s">
        <v>31</v>
      </c>
      <c r="F35" s="7"/>
      <c r="G35" s="42">
        <f>C35*F35</f>
        <v>0</v>
      </c>
    </row>
    <row r="36" spans="1:7" ht="15">
      <c r="A36" s="6"/>
      <c r="B36" s="31" t="s">
        <v>115</v>
      </c>
      <c r="C36" s="8"/>
      <c r="D36" s="45" t="s">
        <v>23</v>
      </c>
      <c r="E36" s="45" t="s">
        <v>2</v>
      </c>
      <c r="F36" s="7"/>
      <c r="G36" s="42">
        <f>(C36*F36)/12</f>
        <v>0</v>
      </c>
    </row>
    <row r="37" spans="1:7" ht="15">
      <c r="A37" s="6"/>
      <c r="B37" s="31" t="s">
        <v>44</v>
      </c>
      <c r="C37" s="48"/>
      <c r="D37" s="45" t="s">
        <v>4</v>
      </c>
      <c r="E37" s="45" t="s">
        <v>31</v>
      </c>
      <c r="F37" s="7"/>
      <c r="G37" s="42">
        <f>1*F37</f>
        <v>0</v>
      </c>
    </row>
    <row r="38" spans="1:7" ht="15">
      <c r="A38" s="6"/>
      <c r="B38" s="31" t="s">
        <v>45</v>
      </c>
      <c r="C38" s="8"/>
      <c r="D38" s="45" t="s">
        <v>23</v>
      </c>
      <c r="E38" s="45" t="s">
        <v>31</v>
      </c>
      <c r="F38" s="7"/>
      <c r="G38" s="42">
        <f>(C38*F38)/12</f>
        <v>0</v>
      </c>
    </row>
    <row r="39" spans="1:7" ht="15">
      <c r="A39" s="6"/>
      <c r="B39" s="31" t="s">
        <v>46</v>
      </c>
      <c r="C39" s="8"/>
      <c r="D39" s="45" t="s">
        <v>23</v>
      </c>
      <c r="E39" s="45" t="s">
        <v>31</v>
      </c>
      <c r="F39" s="7"/>
      <c r="G39" s="42">
        <f>(C39*F39)/12</f>
        <v>0</v>
      </c>
    </row>
    <row r="40" spans="1:7" ht="15.75" thickBot="1">
      <c r="A40" s="9"/>
      <c r="B40" s="33" t="s">
        <v>47</v>
      </c>
      <c r="C40" s="10"/>
      <c r="D40" s="46" t="s">
        <v>4</v>
      </c>
      <c r="E40" s="46" t="s">
        <v>35</v>
      </c>
      <c r="F40" s="11"/>
      <c r="G40" s="43">
        <f>(C40*F40)</f>
        <v>0</v>
      </c>
    </row>
    <row r="41" spans="1:7" ht="15.75" thickTop="1">
      <c r="A41" s="6" t="s">
        <v>32</v>
      </c>
      <c r="B41" s="31" t="s">
        <v>101</v>
      </c>
      <c r="C41" s="48"/>
      <c r="D41" s="45"/>
      <c r="E41" s="45"/>
      <c r="F41" s="49"/>
      <c r="G41" s="42"/>
    </row>
    <row r="42" spans="1:7" ht="15.75" thickBot="1">
      <c r="A42" s="9"/>
      <c r="B42" s="33" t="s">
        <v>49</v>
      </c>
      <c r="C42" s="11"/>
      <c r="D42" s="39" t="s">
        <v>4</v>
      </c>
      <c r="E42" s="39" t="s">
        <v>6</v>
      </c>
      <c r="F42" s="11"/>
      <c r="G42" s="43">
        <f>C42*F42</f>
        <v>0</v>
      </c>
    </row>
    <row r="43" spans="1:7" ht="15.75" thickTop="1">
      <c r="A43" s="6" t="s">
        <v>37</v>
      </c>
      <c r="B43" s="31" t="s">
        <v>102</v>
      </c>
      <c r="C43" s="48"/>
      <c r="D43" s="45"/>
      <c r="E43" s="45"/>
      <c r="F43" s="49"/>
      <c r="G43" s="42"/>
    </row>
    <row r="44" spans="1:7" ht="15">
      <c r="A44" s="6"/>
      <c r="B44" s="31" t="s">
        <v>50</v>
      </c>
      <c r="C44" s="8"/>
      <c r="D44" s="45" t="s">
        <v>10</v>
      </c>
      <c r="E44" s="45" t="s">
        <v>35</v>
      </c>
      <c r="F44" s="7"/>
      <c r="G44" s="42">
        <f>(C44*F44)/3</f>
        <v>0</v>
      </c>
    </row>
    <row r="45" spans="1:7" ht="15">
      <c r="A45" s="6"/>
      <c r="B45" s="31" t="s">
        <v>116</v>
      </c>
      <c r="C45" s="8"/>
      <c r="D45" s="45" t="s">
        <v>4</v>
      </c>
      <c r="E45" s="45" t="s">
        <v>35</v>
      </c>
      <c r="F45" s="7"/>
      <c r="G45" s="42">
        <f>(C45*F45)</f>
        <v>0</v>
      </c>
    </row>
    <row r="46" spans="1:7" ht="15">
      <c r="A46" s="6"/>
      <c r="B46" s="31" t="s">
        <v>51</v>
      </c>
      <c r="C46" s="8"/>
      <c r="D46" s="45" t="s">
        <v>10</v>
      </c>
      <c r="E46" s="45" t="s">
        <v>35</v>
      </c>
      <c r="F46" s="7"/>
      <c r="G46" s="42">
        <f>(C46*F46)/3</f>
        <v>0</v>
      </c>
    </row>
    <row r="47" spans="1:7" ht="15.75" thickBot="1">
      <c r="A47" s="23"/>
      <c r="B47" s="32" t="s">
        <v>52</v>
      </c>
      <c r="C47" s="26"/>
      <c r="D47" s="39" t="s">
        <v>10</v>
      </c>
      <c r="E47" s="39" t="s">
        <v>35</v>
      </c>
      <c r="F47" s="24"/>
      <c r="G47" s="40">
        <f>(C47*F47)/3</f>
        <v>0</v>
      </c>
    </row>
    <row r="48" spans="1:7" ht="15.75" thickTop="1">
      <c r="A48" s="6" t="s">
        <v>48</v>
      </c>
      <c r="B48" s="31" t="s">
        <v>103</v>
      </c>
      <c r="C48" s="51"/>
      <c r="D48" s="45"/>
      <c r="E48" s="45"/>
      <c r="F48" s="52"/>
      <c r="G48" s="42"/>
    </row>
    <row r="49" spans="1:7" ht="15">
      <c r="A49" s="6"/>
      <c r="B49" s="31" t="s">
        <v>85</v>
      </c>
      <c r="C49" s="35"/>
      <c r="D49" s="45"/>
      <c r="E49" s="45"/>
      <c r="F49" s="48"/>
      <c r="G49" s="42"/>
    </row>
    <row r="50" spans="1:7" ht="15">
      <c r="A50" s="6"/>
      <c r="B50" s="31" t="s">
        <v>6</v>
      </c>
      <c r="C50" s="17"/>
      <c r="D50" s="45" t="s">
        <v>23</v>
      </c>
      <c r="E50" s="45" t="s">
        <v>2</v>
      </c>
      <c r="F50" s="12"/>
      <c r="G50" s="42">
        <f>(C50*F50)/12</f>
        <v>0</v>
      </c>
    </row>
    <row r="51" spans="1:7" ht="15">
      <c r="A51" s="6"/>
      <c r="B51" s="31" t="s">
        <v>58</v>
      </c>
      <c r="C51" s="48"/>
      <c r="D51" s="45"/>
      <c r="E51" s="45"/>
      <c r="F51" s="49"/>
      <c r="G51" s="42"/>
    </row>
    <row r="52" spans="1:7" ht="15">
      <c r="A52" s="6"/>
      <c r="B52" s="31" t="s">
        <v>6</v>
      </c>
      <c r="C52" s="8"/>
      <c r="D52" s="45" t="s">
        <v>10</v>
      </c>
      <c r="E52" s="45" t="s">
        <v>2</v>
      </c>
      <c r="F52" s="7"/>
      <c r="G52" s="42">
        <f>(C52*F52)/3</f>
        <v>0</v>
      </c>
    </row>
    <row r="53" spans="1:7" ht="15">
      <c r="A53" s="6"/>
      <c r="B53" s="31" t="s">
        <v>59</v>
      </c>
      <c r="C53" s="48"/>
      <c r="D53" s="45"/>
      <c r="E53" s="45"/>
      <c r="F53" s="49"/>
      <c r="G53" s="42"/>
    </row>
    <row r="54" spans="1:7" ht="15">
      <c r="A54" s="6"/>
      <c r="B54" s="31" t="s">
        <v>6</v>
      </c>
      <c r="C54" s="8"/>
      <c r="D54" s="45" t="s">
        <v>23</v>
      </c>
      <c r="E54" s="45" t="s">
        <v>2</v>
      </c>
      <c r="F54" s="7"/>
      <c r="G54" s="42">
        <f>(C54*F54)/12</f>
        <v>0</v>
      </c>
    </row>
    <row r="55" spans="1:7" ht="15">
      <c r="A55" s="6"/>
      <c r="B55" s="31" t="s">
        <v>60</v>
      </c>
      <c r="C55" s="48"/>
      <c r="D55" s="45"/>
      <c r="E55" s="45"/>
      <c r="F55" s="49"/>
      <c r="G55" s="42"/>
    </row>
    <row r="56" spans="1:32" ht="15">
      <c r="A56" s="6"/>
      <c r="B56" s="31" t="s">
        <v>6</v>
      </c>
      <c r="C56" s="12"/>
      <c r="D56" s="45" t="s">
        <v>23</v>
      </c>
      <c r="E56" s="45" t="s">
        <v>2</v>
      </c>
      <c r="F56" s="13"/>
      <c r="G56" s="42">
        <f>(C56*F56)/12</f>
        <v>0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ht="15">
      <c r="A57" s="6"/>
      <c r="B57" s="31" t="s">
        <v>117</v>
      </c>
      <c r="C57" s="48"/>
      <c r="D57" s="45"/>
      <c r="E57" s="45"/>
      <c r="F57" s="49"/>
      <c r="G57" s="42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s="25" customFormat="1" ht="15.75" thickBot="1">
      <c r="A58" s="23"/>
      <c r="B58" s="32" t="s">
        <v>6</v>
      </c>
      <c r="C58" s="26"/>
      <c r="D58" s="39" t="s">
        <v>23</v>
      </c>
      <c r="E58" s="39" t="s">
        <v>2</v>
      </c>
      <c r="F58" s="24"/>
      <c r="G58" s="40">
        <f>(C58*F58)/12</f>
        <v>0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ht="15.75" thickTop="1">
      <c r="A59" s="6" t="s">
        <v>91</v>
      </c>
      <c r="B59" s="31" t="s">
        <v>104</v>
      </c>
      <c r="C59" s="48"/>
      <c r="D59" s="45"/>
      <c r="E59" s="45"/>
      <c r="F59" s="49"/>
      <c r="G59" s="42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ht="15">
      <c r="A60" s="6"/>
      <c r="B60" s="31" t="s">
        <v>61</v>
      </c>
      <c r="C60" s="14"/>
      <c r="D60" s="45" t="s">
        <v>4</v>
      </c>
      <c r="E60" s="45" t="s">
        <v>2</v>
      </c>
      <c r="F60" s="7"/>
      <c r="G60" s="42">
        <f>(C60*F60)</f>
        <v>0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ht="15">
      <c r="A61" s="6"/>
      <c r="B61" s="31" t="s">
        <v>62</v>
      </c>
      <c r="C61" s="14"/>
      <c r="D61" s="45" t="s">
        <v>4</v>
      </c>
      <c r="E61" s="45" t="s">
        <v>2</v>
      </c>
      <c r="F61" s="7"/>
      <c r="G61" s="42">
        <f>(C61*F61)</f>
        <v>0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ht="15">
      <c r="A62" s="6"/>
      <c r="B62" s="31" t="s">
        <v>63</v>
      </c>
      <c r="C62" s="14"/>
      <c r="D62" s="45" t="s">
        <v>10</v>
      </c>
      <c r="E62" s="45" t="s">
        <v>2</v>
      </c>
      <c r="F62" s="7"/>
      <c r="G62" s="42">
        <f>(C62*F62)/3</f>
        <v>0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ht="15">
      <c r="A63" s="6"/>
      <c r="B63" s="31" t="s">
        <v>64</v>
      </c>
      <c r="C63" s="14"/>
      <c r="D63" s="45" t="s">
        <v>10</v>
      </c>
      <c r="E63" s="45" t="s">
        <v>2</v>
      </c>
      <c r="F63" s="7"/>
      <c r="G63" s="42">
        <f>(C63*F63)/3</f>
        <v>0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ht="15">
      <c r="A64" s="6"/>
      <c r="B64" s="31" t="s">
        <v>65</v>
      </c>
      <c r="C64" s="14"/>
      <c r="D64" s="45" t="s">
        <v>66</v>
      </c>
      <c r="E64" s="45" t="s">
        <v>2</v>
      </c>
      <c r="F64" s="7"/>
      <c r="G64" s="42">
        <f>(C64*F64)/36</f>
        <v>0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7" ht="15">
      <c r="A65" s="6"/>
      <c r="B65" s="31" t="s">
        <v>67</v>
      </c>
      <c r="C65" s="14"/>
      <c r="D65" s="45" t="s">
        <v>66</v>
      </c>
      <c r="E65" s="45" t="s">
        <v>2</v>
      </c>
      <c r="F65" s="7"/>
      <c r="G65" s="42">
        <f>(C65*F65)/36</f>
        <v>0</v>
      </c>
    </row>
    <row r="66" spans="1:7" ht="15.75" thickBot="1">
      <c r="A66" s="9"/>
      <c r="B66" s="33" t="s">
        <v>68</v>
      </c>
      <c r="C66" s="18"/>
      <c r="D66" s="46" t="s">
        <v>4</v>
      </c>
      <c r="E66" s="46" t="s">
        <v>69</v>
      </c>
      <c r="F66" s="11"/>
      <c r="G66" s="43">
        <f>(C66*F66)</f>
        <v>0</v>
      </c>
    </row>
    <row r="67" spans="1:7" ht="15.75" thickTop="1">
      <c r="A67" s="19" t="s">
        <v>92</v>
      </c>
      <c r="B67" s="31" t="s">
        <v>105</v>
      </c>
      <c r="C67" s="48"/>
      <c r="D67" s="45"/>
      <c r="E67" s="45"/>
      <c r="F67" s="49"/>
      <c r="G67" s="42"/>
    </row>
    <row r="68" spans="1:7" ht="15">
      <c r="A68" s="19"/>
      <c r="B68" s="31" t="s">
        <v>118</v>
      </c>
      <c r="C68" s="14"/>
      <c r="D68" s="45" t="s">
        <v>23</v>
      </c>
      <c r="E68" s="45" t="s">
        <v>21</v>
      </c>
      <c r="F68" s="7"/>
      <c r="G68" s="42">
        <f>(C68*F68)/12</f>
        <v>0</v>
      </c>
    </row>
    <row r="69" spans="1:7" ht="15">
      <c r="A69" s="19"/>
      <c r="B69" s="31" t="s">
        <v>70</v>
      </c>
      <c r="C69" s="14"/>
      <c r="D69" s="45" t="s">
        <v>4</v>
      </c>
      <c r="E69" s="45" t="s">
        <v>71</v>
      </c>
      <c r="F69" s="7"/>
      <c r="G69" s="42">
        <f>C69*F69</f>
        <v>0</v>
      </c>
    </row>
    <row r="70" spans="1:7" ht="15.75" thickBot="1">
      <c r="A70" s="15"/>
      <c r="B70" s="32" t="s">
        <v>72</v>
      </c>
      <c r="C70" s="77"/>
      <c r="D70" s="39" t="s">
        <v>4</v>
      </c>
      <c r="E70" s="39" t="s">
        <v>71</v>
      </c>
      <c r="F70" s="24"/>
      <c r="G70" s="40">
        <f>C70*F70</f>
        <v>0</v>
      </c>
    </row>
    <row r="71" spans="1:7" ht="15">
      <c r="A71" s="6" t="s">
        <v>93</v>
      </c>
      <c r="B71" s="31" t="s">
        <v>106</v>
      </c>
      <c r="C71" s="14"/>
      <c r="D71" s="45"/>
      <c r="E71" s="45"/>
      <c r="F71" s="7"/>
      <c r="G71" s="42"/>
    </row>
    <row r="72" spans="1:7" ht="15">
      <c r="A72" s="6"/>
      <c r="B72" s="31" t="s">
        <v>73</v>
      </c>
      <c r="C72" s="48"/>
      <c r="D72" s="45"/>
      <c r="E72" s="45"/>
      <c r="F72" s="48"/>
      <c r="G72" s="42"/>
    </row>
    <row r="73" spans="1:7" ht="15">
      <c r="A73" s="6"/>
      <c r="B73" s="31" t="s">
        <v>74</v>
      </c>
      <c r="C73" s="14"/>
      <c r="D73" s="45" t="s">
        <v>23</v>
      </c>
      <c r="E73" s="45" t="s">
        <v>119</v>
      </c>
      <c r="F73" s="14"/>
      <c r="G73" s="42">
        <f>(C73*F73)/12</f>
        <v>0</v>
      </c>
    </row>
    <row r="74" spans="1:7" ht="15">
      <c r="A74" s="6"/>
      <c r="B74" s="31" t="s">
        <v>75</v>
      </c>
      <c r="C74" s="14"/>
      <c r="D74" s="45" t="s">
        <v>23</v>
      </c>
      <c r="E74" s="45" t="s">
        <v>119</v>
      </c>
      <c r="F74" s="14"/>
      <c r="G74" s="42">
        <f>(C74*F74)/12</f>
        <v>0</v>
      </c>
    </row>
    <row r="75" spans="1:7" ht="15">
      <c r="A75" s="6"/>
      <c r="B75" s="31" t="s">
        <v>76</v>
      </c>
      <c r="C75" s="48"/>
      <c r="D75" s="45"/>
      <c r="E75" s="45"/>
      <c r="F75" s="49"/>
      <c r="G75" s="42"/>
    </row>
    <row r="76" spans="1:7" ht="15">
      <c r="A76" s="6"/>
      <c r="B76" s="31" t="s">
        <v>74</v>
      </c>
      <c r="C76" s="14"/>
      <c r="D76" s="45" t="s">
        <v>23</v>
      </c>
      <c r="E76" s="45" t="s">
        <v>119</v>
      </c>
      <c r="F76" s="14"/>
      <c r="G76" s="42">
        <f>(C76*F76)/12</f>
        <v>0</v>
      </c>
    </row>
    <row r="77" spans="1:7" ht="15.75" thickBot="1">
      <c r="A77" s="9"/>
      <c r="B77" s="32" t="s">
        <v>75</v>
      </c>
      <c r="C77" s="77"/>
      <c r="D77" s="46" t="s">
        <v>23</v>
      </c>
      <c r="E77" s="39" t="s">
        <v>119</v>
      </c>
      <c r="F77" s="77"/>
      <c r="G77" s="43">
        <f>(C77*F77)/12</f>
        <v>0</v>
      </c>
    </row>
    <row r="78" spans="1:7" ht="15.75" thickTop="1">
      <c r="A78" s="6" t="s">
        <v>94</v>
      </c>
      <c r="B78" s="31" t="s">
        <v>107</v>
      </c>
      <c r="C78" s="48"/>
      <c r="D78" s="45"/>
      <c r="E78" s="45"/>
      <c r="F78" s="49"/>
      <c r="G78" s="42"/>
    </row>
    <row r="79" spans="1:7" ht="15">
      <c r="A79" s="6"/>
      <c r="B79" s="31" t="s">
        <v>77</v>
      </c>
      <c r="C79" s="8"/>
      <c r="D79" s="45" t="s">
        <v>23</v>
      </c>
      <c r="E79" s="45" t="s">
        <v>120</v>
      </c>
      <c r="F79" s="7"/>
      <c r="G79" s="42">
        <f>(C79*F79)/12</f>
        <v>0</v>
      </c>
    </row>
    <row r="80" spans="1:7" ht="15.75" thickBot="1">
      <c r="A80" s="9"/>
      <c r="B80" s="33" t="s">
        <v>78</v>
      </c>
      <c r="C80" s="10"/>
      <c r="D80" s="46" t="s">
        <v>23</v>
      </c>
      <c r="E80" s="46" t="s">
        <v>120</v>
      </c>
      <c r="F80" s="11"/>
      <c r="G80" s="43">
        <f>(C80*F80)/12</f>
        <v>0</v>
      </c>
    </row>
    <row r="81" spans="1:7" ht="15.75" thickTop="1">
      <c r="A81" s="20" t="s">
        <v>95</v>
      </c>
      <c r="B81" s="34" t="s">
        <v>108</v>
      </c>
      <c r="C81" s="14"/>
      <c r="D81" s="47" t="s">
        <v>23</v>
      </c>
      <c r="E81" s="47" t="s">
        <v>120</v>
      </c>
      <c r="F81" s="21"/>
      <c r="G81" s="42">
        <f>(C81*F81)/12</f>
        <v>0</v>
      </c>
    </row>
    <row r="82" spans="1:7" ht="15">
      <c r="A82" s="6"/>
      <c r="B82" s="31" t="s">
        <v>79</v>
      </c>
      <c r="C82" s="14"/>
      <c r="D82" s="45" t="s">
        <v>23</v>
      </c>
      <c r="E82" s="45" t="s">
        <v>120</v>
      </c>
      <c r="F82" s="21"/>
      <c r="G82" s="42">
        <f>(C82*F82)/12</f>
        <v>0</v>
      </c>
    </row>
    <row r="83" spans="1:7" ht="15.75" thickBot="1">
      <c r="A83" s="9"/>
      <c r="B83" s="33"/>
      <c r="C83" s="50"/>
      <c r="D83" s="46"/>
      <c r="E83" s="46"/>
      <c r="F83" s="53"/>
      <c r="G83" s="43"/>
    </row>
    <row r="84" spans="1:7" ht="15.75" thickTop="1">
      <c r="A84" s="6" t="s">
        <v>96</v>
      </c>
      <c r="B84" s="31" t="s">
        <v>109</v>
      </c>
      <c r="C84" s="48"/>
      <c r="D84" s="45"/>
      <c r="E84" s="45"/>
      <c r="F84" s="49"/>
      <c r="G84" s="42"/>
    </row>
    <row r="85" spans="1:7" ht="15.75" thickBot="1">
      <c r="A85" s="9"/>
      <c r="B85" s="33" t="s">
        <v>80</v>
      </c>
      <c r="C85" s="10"/>
      <c r="D85" s="46" t="s">
        <v>23</v>
      </c>
      <c r="E85" s="46" t="s">
        <v>119</v>
      </c>
      <c r="F85" s="22"/>
      <c r="G85" s="40">
        <f>(C85*F85)/12</f>
        <v>0</v>
      </c>
    </row>
    <row r="86" spans="1:8" ht="15.75" thickTop="1">
      <c r="A86" s="19" t="s">
        <v>100</v>
      </c>
      <c r="B86" s="31" t="s">
        <v>110</v>
      </c>
      <c r="C86" s="48"/>
      <c r="D86" s="45"/>
      <c r="E86" s="45"/>
      <c r="F86" s="49"/>
      <c r="G86" s="44"/>
      <c r="H86" s="27"/>
    </row>
    <row r="87" spans="1:7" ht="15">
      <c r="A87" s="19"/>
      <c r="B87" s="31" t="s">
        <v>81</v>
      </c>
      <c r="C87" s="8"/>
      <c r="D87" s="45" t="s">
        <v>57</v>
      </c>
      <c r="E87" s="45" t="s">
        <v>2</v>
      </c>
      <c r="F87" s="21"/>
      <c r="G87" s="42">
        <f>(C87*F87)/24</f>
        <v>0</v>
      </c>
    </row>
    <row r="88" spans="1:7" ht="15">
      <c r="A88" s="19"/>
      <c r="B88" s="31" t="s">
        <v>82</v>
      </c>
      <c r="C88" s="8"/>
      <c r="D88" s="45" t="s">
        <v>4</v>
      </c>
      <c r="E88" s="45" t="s">
        <v>21</v>
      </c>
      <c r="F88" s="21"/>
      <c r="G88" s="42">
        <f>C88*F88</f>
        <v>0</v>
      </c>
    </row>
    <row r="89" spans="1:7" ht="15.75" thickBot="1">
      <c r="A89" s="19"/>
      <c r="B89" s="32" t="s">
        <v>83</v>
      </c>
      <c r="C89" s="26"/>
      <c r="D89" s="39" t="s">
        <v>23</v>
      </c>
      <c r="E89" s="39" t="s">
        <v>2</v>
      </c>
      <c r="F89" s="78"/>
      <c r="G89" s="40">
        <f>(C89*F89)/12</f>
        <v>0</v>
      </c>
    </row>
    <row r="90" spans="1:10" ht="15.75" thickTop="1">
      <c r="A90" s="79" t="s">
        <v>97</v>
      </c>
      <c r="B90" s="31" t="s">
        <v>111</v>
      </c>
      <c r="C90" s="48"/>
      <c r="D90" s="45"/>
      <c r="E90" s="45"/>
      <c r="F90" s="48"/>
      <c r="G90" s="44"/>
      <c r="I90"/>
      <c r="J90"/>
    </row>
    <row r="91" spans="1:10" ht="15">
      <c r="A91" s="28"/>
      <c r="B91" s="35"/>
      <c r="C91" s="8"/>
      <c r="D91" s="45" t="s">
        <v>23</v>
      </c>
      <c r="E91" s="45" t="s">
        <v>2</v>
      </c>
      <c r="F91" s="21"/>
      <c r="G91" s="44">
        <f>(C91*F91)/12</f>
        <v>0</v>
      </c>
      <c r="I91"/>
      <c r="J91"/>
    </row>
    <row r="92" spans="1:10" ht="15">
      <c r="A92" s="28"/>
      <c r="B92" s="35"/>
      <c r="C92" s="8"/>
      <c r="D92" s="45" t="s">
        <v>23</v>
      </c>
      <c r="E92" s="45" t="s">
        <v>2</v>
      </c>
      <c r="F92" s="21"/>
      <c r="G92" s="44">
        <f>(C92*F92)/12</f>
        <v>0</v>
      </c>
      <c r="I92"/>
      <c r="J92"/>
    </row>
    <row r="93" spans="1:10" ht="15.75" thickBot="1">
      <c r="A93"/>
      <c r="B93" s="33"/>
      <c r="C93" s="10"/>
      <c r="D93" s="46" t="s">
        <v>88</v>
      </c>
      <c r="E93" s="46" t="s">
        <v>2</v>
      </c>
      <c r="F93" s="22"/>
      <c r="G93" s="43">
        <f>(C93*F93)</f>
        <v>0</v>
      </c>
      <c r="I93"/>
      <c r="J93"/>
    </row>
    <row r="94" spans="1:10" ht="15.75" thickTop="1">
      <c r="A94"/>
      <c r="B94" s="36"/>
      <c r="C94" s="36"/>
      <c r="D94" s="36"/>
      <c r="E94" s="36"/>
      <c r="F94" s="36"/>
      <c r="G94" s="36"/>
      <c r="I94"/>
      <c r="J94"/>
    </row>
    <row r="95" spans="2:7" ht="15">
      <c r="B95" s="75" t="s">
        <v>98</v>
      </c>
      <c r="C95" s="75"/>
      <c r="D95" s="75"/>
      <c r="E95" s="75"/>
      <c r="F95" s="75"/>
      <c r="G95" s="3">
        <f>SUM(G6:G93)</f>
        <v>0</v>
      </c>
    </row>
    <row r="96" spans="2:7" ht="15">
      <c r="B96" s="16"/>
      <c r="D96" s="16"/>
      <c r="E96" s="16"/>
      <c r="G96" s="16"/>
    </row>
    <row r="97" spans="1:7" ht="15">
      <c r="A97" s="6"/>
      <c r="B97" s="54"/>
      <c r="C97" s="54"/>
      <c r="D97" s="54"/>
      <c r="E97" s="54"/>
      <c r="F97" s="54"/>
      <c r="G97" s="54"/>
    </row>
    <row r="98" spans="1:7" ht="15">
      <c r="A98" s="6"/>
      <c r="B98" s="55" t="s">
        <v>89</v>
      </c>
      <c r="C98" s="56"/>
      <c r="D98" s="57"/>
      <c r="E98" s="57"/>
      <c r="F98" s="56"/>
      <c r="G98" s="58"/>
    </row>
    <row r="99" spans="2:7" ht="15">
      <c r="B99" s="55"/>
      <c r="C99" s="56"/>
      <c r="D99" s="56"/>
      <c r="E99" s="56"/>
      <c r="F99" s="56"/>
      <c r="G99" s="76"/>
    </row>
    <row r="100" spans="2:7" ht="15">
      <c r="B100" s="55"/>
      <c r="C100" s="56"/>
      <c r="D100" s="57"/>
      <c r="E100" s="57"/>
      <c r="F100" s="56"/>
      <c r="G100" s="58"/>
    </row>
    <row r="101" spans="2:7" ht="15">
      <c r="B101" s="55"/>
      <c r="C101" s="56"/>
      <c r="D101" s="57"/>
      <c r="E101" s="57"/>
      <c r="F101" s="56"/>
      <c r="G101" s="58"/>
    </row>
    <row r="102" spans="2:7" ht="15">
      <c r="B102" s="55"/>
      <c r="C102" s="56"/>
      <c r="D102" s="57"/>
      <c r="E102" s="57"/>
      <c r="F102" s="56"/>
      <c r="G102" s="58"/>
    </row>
    <row r="103" spans="2:7" ht="15">
      <c r="B103" s="55"/>
      <c r="C103" s="56"/>
      <c r="D103" s="57"/>
      <c r="E103" s="57"/>
      <c r="F103" s="56"/>
      <c r="G103" s="58"/>
    </row>
    <row r="104" spans="2:7" ht="15">
      <c r="B104" s="55"/>
      <c r="C104" s="56"/>
      <c r="D104" s="57"/>
      <c r="E104" s="57"/>
      <c r="F104" s="56"/>
      <c r="G104" s="58"/>
    </row>
    <row r="105" spans="2:7" ht="15">
      <c r="B105" s="59"/>
      <c r="C105" s="60"/>
      <c r="D105" s="61"/>
      <c r="E105" s="61"/>
      <c r="F105" s="60"/>
      <c r="G105" s="62"/>
    </row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</sheetData>
  <sheetProtection password="D9A9" sheet="1" formatCells="0" formatColumns="0" formatRows="0" insertHyperlinks="0" deleteColumns="0" deleteRows="0"/>
  <mergeCells count="12">
    <mergeCell ref="B101:G101"/>
    <mergeCell ref="B102:G102"/>
    <mergeCell ref="B103:G103"/>
    <mergeCell ref="B104:G104"/>
    <mergeCell ref="B105:G105"/>
    <mergeCell ref="B1:G1"/>
    <mergeCell ref="B2:G2"/>
    <mergeCell ref="B3:G3"/>
    <mergeCell ref="B95:F95"/>
    <mergeCell ref="B98:G98"/>
    <mergeCell ref="B99:G99"/>
    <mergeCell ref="B100:G100"/>
  </mergeCells>
  <hyperlinks>
    <hyperlink ref="C3:G3" r:id="rId1" display="Kancelaria adwokacka adw. Sebastian Rolicz."/>
  </hyperlinks>
  <printOptions gridLines="1" horizontalCentered="1"/>
  <pageMargins left="0.35" right="0.4" top="0.7097222222222223" bottom="0.9798611111111111" header="0.5118055555555555" footer="0.5118055555555555"/>
  <pageSetup horizontalDpi="300" verticalDpi="300" orientation="portrait" paperSize="9" scale="98" r:id="rId2"/>
  <rowBreaks count="2" manualBreakCount="2">
    <brk id="40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2013-11-06T10:31:04Z</dcterms:created>
  <dcterms:modified xsi:type="dcterms:W3CDTF">2013-11-06T10:34:05Z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